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agyarmernokikamara.sharepoint.com/sites/mmk.penzugy/Megosztott dokumentumok/TAGOZATOK_2026/TAGOZATOK_2026_I-II.n.év/2026_I-II.név_tagozatonként_one by one/"/>
    </mc:Choice>
  </mc:AlternateContent>
  <xr:revisionPtr revIDLastSave="0" documentId="8_{AAB75490-3E66-4C96-B5FC-64DC72EC055E}" xr6:coauthVersionLast="47" xr6:coauthVersionMax="47" xr10:uidLastSave="{00000000-0000-0000-0000-000000000000}"/>
  <bookViews>
    <workbookView xWindow="-120" yWindow="-120" windowWidth="29040" windowHeight="15720" xr2:uid="{08CE635C-4435-4A23-A459-E57D48ED2DB5}"/>
  </bookViews>
  <sheets>
    <sheet name="2026_06_30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51" i="1" l="1"/>
  <c r="C41" i="1"/>
  <c r="C56" i="1" s="1"/>
  <c r="C37" i="1"/>
  <c r="C23" i="1"/>
  <c r="C16" i="1"/>
  <c r="C18" i="1" s="1"/>
  <c r="C60" i="1" s="1"/>
</calcChain>
</file>

<file path=xl/sharedStrings.xml><?xml version="1.0" encoding="utf-8"?>
<sst xmlns="http://schemas.openxmlformats.org/spreadsheetml/2006/main" count="60" uniqueCount="59">
  <si>
    <t>VÍZGAZDÁLKODÁSI TAGOZAT - Költségvetés</t>
  </si>
  <si>
    <t>2026.ÉVI  ELSZÁMOLÁS 2026.06.30-ig</t>
  </si>
  <si>
    <t>2025.évi záró egyéb tovább vihető tagozati keret:</t>
  </si>
  <si>
    <t>2024.évi fel nem használt központi  forrás (nem vihető tovább):</t>
  </si>
  <si>
    <t>2025.évi fel nem használt központi forrás (tovább vihető):</t>
  </si>
  <si>
    <t>2026. ÉVI TAGOZATI KÖLTSÉGVETÉS TERVEZET</t>
  </si>
  <si>
    <t>2026.évi összes nyitó keret:</t>
  </si>
  <si>
    <t>Felosztás az Alapszabály 6.4.3. (2) a) alapján ( elsődleges tagság)</t>
  </si>
  <si>
    <t>6.3. (2) a) és b) pont szerinti összeg legalább 4%-a:</t>
  </si>
  <si>
    <t>1. Egyenlő arányba 500.000 Ft. Valamennyi tagozatnak</t>
  </si>
  <si>
    <t>2. Maradék felosztása elsődleges tagság arányában</t>
  </si>
  <si>
    <t>TOTAL</t>
  </si>
  <si>
    <t>SZOLGÁLTATÁSOK ÁRBEVÉTELE</t>
  </si>
  <si>
    <t>ÖSSZES  BEVÉTEL</t>
  </si>
  <si>
    <t>KIADÁSOK</t>
  </si>
  <si>
    <t>Ft</t>
  </si>
  <si>
    <t>Anyagköltség</t>
  </si>
  <si>
    <t>Éremtok</t>
  </si>
  <si>
    <t>Nyomtatvány, irodaszer, szakkönyv</t>
  </si>
  <si>
    <t>Anyagköltség összesen</t>
  </si>
  <si>
    <t>Előfizetési díjak (internet,újság)</t>
  </si>
  <si>
    <t>Telefon költség</t>
  </si>
  <si>
    <t>Postai szolgáltatás</t>
  </si>
  <si>
    <t>Bérleti díjak</t>
  </si>
  <si>
    <t>Mindennemű javítási költség</t>
  </si>
  <si>
    <t>Reklám-propaganda és hirdetési költség</t>
  </si>
  <si>
    <t>Rendezvény költség</t>
  </si>
  <si>
    <t>Oktatási költség</t>
  </si>
  <si>
    <t>Részvételi díjak</t>
  </si>
  <si>
    <t>Belföldi utazás és kiküldetési költségek</t>
  </si>
  <si>
    <t>Kihelyezett elnökségi ülés</t>
  </si>
  <si>
    <t>Külföldi utazási költség</t>
  </si>
  <si>
    <t>Fénymásolás, nyomda költség</t>
  </si>
  <si>
    <t>Egyéb igénybe vett szolgáltatások - IT egyéb számtech.</t>
  </si>
  <si>
    <t>Kihelyezett elnökségi ülés, Érme gyártás, Signum díj, gravírozás</t>
  </si>
  <si>
    <t>Igénybe vett szolgáltatások összesen</t>
  </si>
  <si>
    <t>Bankköltség</t>
  </si>
  <si>
    <t>Szakértői díjak, vizsgáztatói díjak</t>
  </si>
  <si>
    <t>Különféle egyéb költségek (tagsági díjak, illeték)</t>
  </si>
  <si>
    <t>Egyéb szolgáltatások összesen</t>
  </si>
  <si>
    <t>Állományi bérköltség</t>
  </si>
  <si>
    <t>Tiszteletdíjak (tagozat által jóváhagyott)</t>
  </si>
  <si>
    <t>2026.I.f.év tiszt.díj / Marad</t>
  </si>
  <si>
    <t>Megbízási díjak</t>
  </si>
  <si>
    <t>Költségtérítések</t>
  </si>
  <si>
    <t>Reprezentációs költségek</t>
  </si>
  <si>
    <t>Egyéb személyi jellegű kifizetések (kitüntetés,diplomadíj)</t>
  </si>
  <si>
    <t>Szociális hozzájárulási adó</t>
  </si>
  <si>
    <t>Egészségügyi hozzájárulás (EHO)</t>
  </si>
  <si>
    <t>Egyéb kifizetőt terhelő adók</t>
  </si>
  <si>
    <t>Személyi jellegű kifizetések összesen</t>
  </si>
  <si>
    <t>Értékcsökkenési leírás</t>
  </si>
  <si>
    <t>Tagozat által adott támogatások</t>
  </si>
  <si>
    <t>Iparzűzési adó fizetési kötelezettség</t>
  </si>
  <si>
    <t>Tagozatot terhelő társasági adó</t>
  </si>
  <si>
    <t>ÖSSZES KÖLTSÉG ÉS RÁFORDÍTÁS:</t>
  </si>
  <si>
    <t>Egyéb kiadás</t>
  </si>
  <si>
    <t>Egyéb bevétel</t>
  </si>
  <si>
    <t>TAGOZATI ZÁRÓ  KERET: 2026.06.30.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</si>
</sst>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10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b/>
      <sz val="12"/>
      <name val="Aptos Narrow"/>
      <family val="2"/>
      <charset val="238"/>
      <scheme val="minor"/>
    </font>
    <font>
      <sz val="12"/>
      <color theme="1"/>
      <name val="Aptos Narrow"/>
      <family val="2"/>
      <charset val="238"/>
      <scheme val="minor"/>
    </font>
    <font>
      <sz val="12"/>
      <color theme="4" tint="-0.249977111117893"/>
      <name val="Aptos Narrow"/>
      <family val="2"/>
      <charset val="238"/>
      <scheme val="minor"/>
    </font>
    <font>
      <b/>
      <sz val="12"/>
      <color theme="1"/>
      <name val="Aptos Narrow"/>
      <family val="2"/>
      <charset val="238"/>
      <scheme val="minor"/>
    </font>
    <font>
      <i/>
      <sz val="12"/>
      <color theme="1"/>
      <name val="Aptos Narrow"/>
      <family val="2"/>
      <charset val="238"/>
      <scheme val="minor"/>
    </font>
    <font>
      <b/>
      <i/>
      <sz val="12"/>
      <name val="Aptos Narrow"/>
      <family val="2"/>
      <charset val="238"/>
      <scheme val="minor"/>
    </font>
    <font>
      <b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49">
    <xf numFmtId="0" fontId="0" fillId="0" borderId="0" xfId="0"/>
    <xf numFmtId="0" fontId="2" fillId="0" borderId="0" xfId="1" applyFont="1" applyAlignment="1" applyProtection="1">
      <alignment horizontal="center"/>
      <protection locked="0"/>
    </xf>
    <xf numFmtId="0" fontId="3" fillId="0" borderId="0" xfId="1" applyFont="1" applyProtection="1">
      <protection locked="0"/>
    </xf>
    <xf numFmtId="0" fontId="3" fillId="0" borderId="0" xfId="1" applyFont="1" applyAlignment="1" applyProtection="1">
      <alignment horizontal="center"/>
      <protection locked="0"/>
    </xf>
    <xf numFmtId="0" fontId="4" fillId="0" borderId="1" xfId="1" applyFont="1" applyBorder="1" applyAlignment="1" applyProtection="1">
      <alignment horizontal="left"/>
      <protection locked="0"/>
    </xf>
    <xf numFmtId="3" fontId="4" fillId="0" borderId="1" xfId="1" applyNumberFormat="1" applyFont="1" applyBorder="1" applyProtection="1">
      <protection locked="0"/>
    </xf>
    <xf numFmtId="0" fontId="4" fillId="0" borderId="2" xfId="1" applyFont="1" applyBorder="1" applyAlignment="1" applyProtection="1">
      <alignment horizontal="left"/>
      <protection locked="0"/>
    </xf>
    <xf numFmtId="0" fontId="2" fillId="0" borderId="3" xfId="1" applyFont="1" applyBorder="1" applyAlignment="1" applyProtection="1">
      <alignment horizontal="center"/>
      <protection locked="0"/>
    </xf>
    <xf numFmtId="0" fontId="2" fillId="0" borderId="4" xfId="1" applyFont="1" applyBorder="1" applyAlignment="1" applyProtection="1">
      <alignment horizontal="center"/>
      <protection locked="0"/>
    </xf>
    <xf numFmtId="0" fontId="2" fillId="2" borderId="2" xfId="1" applyFont="1" applyFill="1" applyBorder="1" applyAlignment="1" applyProtection="1">
      <alignment horizontal="left"/>
      <protection locked="0"/>
    </xf>
    <xf numFmtId="0" fontId="2" fillId="2" borderId="4" xfId="1" applyFont="1" applyFill="1" applyBorder="1" applyAlignment="1" applyProtection="1">
      <alignment horizontal="left"/>
      <protection locked="0"/>
    </xf>
    <xf numFmtId="164" fontId="5" fillId="2" borderId="1" xfId="2" applyNumberFormat="1" applyFont="1" applyFill="1" applyBorder="1"/>
    <xf numFmtId="0" fontId="5" fillId="2" borderId="1" xfId="1" applyFont="1" applyFill="1" applyBorder="1" applyAlignment="1">
      <alignment horizontal="left" vertical="center"/>
    </xf>
    <xf numFmtId="0" fontId="5" fillId="2" borderId="0" xfId="1" applyFont="1" applyFill="1" applyAlignment="1">
      <alignment vertical="center"/>
    </xf>
    <xf numFmtId="0" fontId="5" fillId="2" borderId="4" xfId="1" applyFont="1" applyFill="1" applyBorder="1" applyAlignment="1">
      <alignment horizontal="left" vertical="center"/>
    </xf>
    <xf numFmtId="164" fontId="3" fillId="2" borderId="1" xfId="2" applyNumberFormat="1" applyFont="1" applyFill="1" applyBorder="1"/>
    <xf numFmtId="0" fontId="6" fillId="2" borderId="2" xfId="1" applyFont="1" applyFill="1" applyBorder="1" applyAlignment="1">
      <alignment horizontal="left" vertical="center"/>
    </xf>
    <xf numFmtId="0" fontId="6" fillId="2" borderId="4" xfId="1" applyFont="1" applyFill="1" applyBorder="1" applyAlignment="1">
      <alignment horizontal="left" vertical="center"/>
    </xf>
    <xf numFmtId="3" fontId="6" fillId="2" borderId="1" xfId="1" applyNumberFormat="1" applyFont="1" applyFill="1" applyBorder="1"/>
    <xf numFmtId="164" fontId="6" fillId="2" borderId="1" xfId="2" applyNumberFormat="1" applyFont="1" applyFill="1" applyBorder="1"/>
    <xf numFmtId="0" fontId="5" fillId="2" borderId="1" xfId="1" applyFont="1" applyFill="1" applyBorder="1" applyAlignment="1">
      <alignment horizontal="left" vertical="center" wrapText="1"/>
    </xf>
    <xf numFmtId="164" fontId="5" fillId="2" borderId="1" xfId="1" applyNumberFormat="1" applyFont="1" applyFill="1" applyBorder="1"/>
    <xf numFmtId="0" fontId="3" fillId="0" borderId="0" xfId="1" applyFont="1"/>
    <xf numFmtId="0" fontId="3" fillId="3" borderId="1" xfId="1" applyFont="1" applyFill="1" applyBorder="1" applyAlignment="1" applyProtection="1">
      <alignment horizontal="left"/>
      <protection locked="0"/>
    </xf>
    <xf numFmtId="164" fontId="3" fillId="3" borderId="1" xfId="1" applyNumberFormat="1" applyFont="1" applyFill="1" applyBorder="1"/>
    <xf numFmtId="0" fontId="7" fillId="4" borderId="2" xfId="1" applyFont="1" applyFill="1" applyBorder="1" applyAlignment="1" applyProtection="1">
      <alignment horizontal="left"/>
      <protection locked="0"/>
    </xf>
    <xf numFmtId="0" fontId="7" fillId="4" borderId="4" xfId="1" applyFont="1" applyFill="1" applyBorder="1" applyAlignment="1" applyProtection="1">
      <alignment horizontal="left"/>
      <protection locked="0"/>
    </xf>
    <xf numFmtId="3" fontId="7" fillId="4" borderId="1" xfId="1" applyNumberFormat="1" applyFont="1" applyFill="1" applyBorder="1" applyProtection="1">
      <protection locked="0"/>
    </xf>
    <xf numFmtId="0" fontId="3" fillId="5" borderId="0" xfId="1" applyFont="1" applyFill="1" applyProtection="1">
      <protection locked="0"/>
    </xf>
    <xf numFmtId="3" fontId="3" fillId="5" borderId="0" xfId="1" applyNumberFormat="1" applyFont="1" applyFill="1" applyProtection="1">
      <protection locked="0"/>
    </xf>
    <xf numFmtId="3" fontId="3" fillId="3" borderId="1" xfId="1" applyNumberFormat="1" applyFont="1" applyFill="1" applyBorder="1" applyAlignment="1" applyProtection="1">
      <alignment horizontal="center"/>
      <protection locked="0"/>
    </xf>
    <xf numFmtId="0" fontId="3" fillId="0" borderId="1" xfId="1" applyFont="1" applyBorder="1" applyAlignment="1" applyProtection="1">
      <alignment horizontal="center"/>
      <protection locked="0"/>
    </xf>
    <xf numFmtId="0" fontId="3" fillId="0" borderId="1" xfId="1" applyFont="1" applyBorder="1" applyProtection="1">
      <protection locked="0"/>
    </xf>
    <xf numFmtId="3" fontId="3" fillId="0" borderId="1" xfId="1" applyNumberFormat="1" applyFont="1" applyBorder="1" applyProtection="1">
      <protection locked="0"/>
    </xf>
    <xf numFmtId="0" fontId="3" fillId="5" borderId="1" xfId="1" applyFont="1" applyFill="1" applyBorder="1" applyProtection="1">
      <protection locked="0"/>
    </xf>
    <xf numFmtId="0" fontId="2" fillId="5" borderId="1" xfId="1" applyFont="1" applyFill="1" applyBorder="1" applyProtection="1">
      <protection locked="0"/>
    </xf>
    <xf numFmtId="3" fontId="2" fillId="5" borderId="1" xfId="1" applyNumberFormat="1" applyFont="1" applyFill="1" applyBorder="1" applyProtection="1">
      <protection locked="0"/>
    </xf>
    <xf numFmtId="3" fontId="3" fillId="0" borderId="0" xfId="1" applyNumberFormat="1" applyFont="1" applyProtection="1">
      <protection locked="0"/>
    </xf>
    <xf numFmtId="3" fontId="3" fillId="0" borderId="1" xfId="1" applyNumberFormat="1" applyFont="1" applyBorder="1"/>
    <xf numFmtId="0" fontId="8" fillId="0" borderId="0" xfId="1" applyFont="1" applyProtection="1">
      <protection locked="0"/>
    </xf>
    <xf numFmtId="3" fontId="9" fillId="0" borderId="1" xfId="1" applyNumberFormat="1" applyFont="1" applyBorder="1" applyProtection="1">
      <protection locked="0"/>
    </xf>
    <xf numFmtId="0" fontId="9" fillId="0" borderId="0" xfId="1" applyFont="1" applyProtection="1">
      <protection locked="0"/>
    </xf>
    <xf numFmtId="0" fontId="3" fillId="6" borderId="1" xfId="1" applyFont="1" applyFill="1" applyBorder="1" applyAlignment="1" applyProtection="1">
      <alignment horizontal="center"/>
      <protection locked="0"/>
    </xf>
    <xf numFmtId="0" fontId="3" fillId="6" borderId="1" xfId="1" applyFont="1" applyFill="1" applyBorder="1" applyProtection="1">
      <protection locked="0"/>
    </xf>
    <xf numFmtId="3" fontId="3" fillId="6" borderId="1" xfId="1" applyNumberFormat="1" applyFont="1" applyFill="1" applyBorder="1" applyProtection="1">
      <protection locked="0"/>
    </xf>
    <xf numFmtId="0" fontId="7" fillId="4" borderId="1" xfId="1" applyFont="1" applyFill="1" applyBorder="1" applyAlignment="1" applyProtection="1">
      <alignment horizontal="left"/>
      <protection locked="0"/>
    </xf>
    <xf numFmtId="3" fontId="2" fillId="4" borderId="1" xfId="1" applyNumberFormat="1" applyFont="1" applyFill="1" applyBorder="1" applyProtection="1">
      <protection locked="0"/>
    </xf>
    <xf numFmtId="0" fontId="0" fillId="0" borderId="0" xfId="0" applyProtection="1">
      <protection locked="0"/>
    </xf>
    <xf numFmtId="0" fontId="7" fillId="4" borderId="1" xfId="1" applyFont="1" applyFill="1" applyBorder="1" applyAlignment="1" applyProtection="1">
      <alignment horizontal="left"/>
      <protection locked="0"/>
    </xf>
  </cellXfs>
  <cellStyles count="3">
    <cellStyle name="Ezres 2" xfId="2" xr:uid="{630808BE-63F4-48F3-9DA9-2A3DA0EEDA71}"/>
    <cellStyle name="Normál" xfId="0" builtinId="0"/>
    <cellStyle name="Normál 2" xfId="1" xr:uid="{57C0E24B-E7F4-4409-877B-98AFF84D31B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9F18F1-072F-4ECE-AF63-00A351AF7D34}">
  <dimension ref="A1:L60"/>
  <sheetViews>
    <sheetView tabSelected="1" workbookViewId="0">
      <selection sqref="A1:XFD1048576"/>
    </sheetView>
  </sheetViews>
  <sheetFormatPr defaultColWidth="9.140625" defaultRowHeight="15.75" x14ac:dyDescent="0.25"/>
  <cols>
    <col min="1" max="1" width="6.7109375" style="2" customWidth="1"/>
    <col min="2" max="2" width="62.7109375" style="2" customWidth="1"/>
    <col min="3" max="3" width="14.7109375" style="2" customWidth="1"/>
    <col min="4" max="4" width="9.140625" style="2"/>
    <col min="5" max="5" width="10.140625" style="2" bestFit="1" customWidth="1"/>
    <col min="6" max="16384" width="9.140625" style="2"/>
  </cols>
  <sheetData>
    <row r="1" spans="1:12" x14ac:dyDescent="0.25">
      <c r="A1" s="1" t="s">
        <v>0</v>
      </c>
      <c r="B1" s="1"/>
      <c r="C1" s="1"/>
    </row>
    <row r="2" spans="1:12" x14ac:dyDescent="0.25">
      <c r="A2" s="1" t="s">
        <v>1</v>
      </c>
      <c r="B2" s="1"/>
      <c r="C2" s="1"/>
    </row>
    <row r="3" spans="1:12" x14ac:dyDescent="0.25">
      <c r="A3" s="3"/>
      <c r="B3" s="3"/>
      <c r="C3" s="3"/>
    </row>
    <row r="5" spans="1:12" x14ac:dyDescent="0.25">
      <c r="A5" s="4" t="s">
        <v>2</v>
      </c>
      <c r="B5" s="4"/>
      <c r="C5" s="5">
        <v>9863123</v>
      </c>
    </row>
    <row r="6" spans="1:12" x14ac:dyDescent="0.25">
      <c r="A6" s="4" t="s">
        <v>3</v>
      </c>
      <c r="B6" s="4"/>
      <c r="C6" s="5">
        <v>0</v>
      </c>
    </row>
    <row r="7" spans="1:12" x14ac:dyDescent="0.25">
      <c r="A7" s="4" t="s">
        <v>4</v>
      </c>
      <c r="B7" s="4"/>
      <c r="C7" s="5">
        <v>3217917</v>
      </c>
    </row>
    <row r="10" spans="1:12" x14ac:dyDescent="0.25">
      <c r="A10" s="6"/>
      <c r="B10" s="7" t="s">
        <v>5</v>
      </c>
      <c r="C10" s="8"/>
    </row>
    <row r="11" spans="1:12" x14ac:dyDescent="0.25">
      <c r="A11" s="9" t="s">
        <v>6</v>
      </c>
      <c r="B11" s="10"/>
      <c r="C11" s="11">
        <v>9863123</v>
      </c>
    </row>
    <row r="12" spans="1:12" x14ac:dyDescent="0.25">
      <c r="A12" s="12" t="s">
        <v>7</v>
      </c>
      <c r="B12" s="12"/>
      <c r="C12" s="11">
        <v>8086724</v>
      </c>
    </row>
    <row r="13" spans="1:12" x14ac:dyDescent="0.25">
      <c r="A13" s="13" t="s">
        <v>8</v>
      </c>
      <c r="B13" s="14"/>
      <c r="C13" s="15"/>
    </row>
    <row r="14" spans="1:12" x14ac:dyDescent="0.25">
      <c r="A14" s="16" t="s">
        <v>9</v>
      </c>
      <c r="B14" s="17"/>
      <c r="C14" s="18">
        <v>500000</v>
      </c>
    </row>
    <row r="15" spans="1:12" ht="19.899999999999999" customHeight="1" x14ac:dyDescent="0.25">
      <c r="A15" s="16" t="s">
        <v>10</v>
      </c>
      <c r="B15" s="17"/>
      <c r="C15" s="19">
        <v>935537</v>
      </c>
    </row>
    <row r="16" spans="1:12" s="22" customFormat="1" ht="15.6" customHeight="1" x14ac:dyDescent="0.25">
      <c r="A16" s="20" t="s">
        <v>11</v>
      </c>
      <c r="B16" s="20"/>
      <c r="C16" s="21">
        <f>SUM(C12:C15)</f>
        <v>9522261</v>
      </c>
      <c r="D16" s="2"/>
      <c r="E16" s="2"/>
      <c r="F16" s="2"/>
      <c r="G16" s="2"/>
      <c r="H16" s="2"/>
      <c r="I16" s="2"/>
      <c r="J16" s="2"/>
      <c r="K16" s="2"/>
      <c r="L16" s="2"/>
    </row>
    <row r="17" spans="1:4" x14ac:dyDescent="0.25">
      <c r="A17" s="23" t="s">
        <v>12</v>
      </c>
      <c r="B17" s="23"/>
      <c r="C17" s="24"/>
    </row>
    <row r="18" spans="1:4" x14ac:dyDescent="0.25">
      <c r="A18" s="25" t="s">
        <v>13</v>
      </c>
      <c r="B18" s="26"/>
      <c r="C18" s="27">
        <f>(C16+C11)+C17</f>
        <v>19385384</v>
      </c>
    </row>
    <row r="19" spans="1:4" x14ac:dyDescent="0.25">
      <c r="A19" s="28"/>
      <c r="B19" s="28"/>
      <c r="C19" s="29"/>
    </row>
    <row r="20" spans="1:4" x14ac:dyDescent="0.25">
      <c r="A20" s="23" t="s">
        <v>14</v>
      </c>
      <c r="B20" s="23"/>
      <c r="C20" s="30" t="s">
        <v>15</v>
      </c>
    </row>
    <row r="21" spans="1:4" x14ac:dyDescent="0.25">
      <c r="A21" s="31">
        <v>1</v>
      </c>
      <c r="B21" s="32" t="s">
        <v>16</v>
      </c>
      <c r="C21" s="33">
        <v>8260</v>
      </c>
      <c r="D21" s="2" t="s">
        <v>17</v>
      </c>
    </row>
    <row r="22" spans="1:4" x14ac:dyDescent="0.25">
      <c r="A22" s="31">
        <v>2</v>
      </c>
      <c r="B22" s="32" t="s">
        <v>18</v>
      </c>
      <c r="C22" s="33"/>
    </row>
    <row r="23" spans="1:4" x14ac:dyDescent="0.25">
      <c r="A23" s="34"/>
      <c r="B23" s="35" t="s">
        <v>19</v>
      </c>
      <c r="C23" s="36">
        <f>SUM(C21:C22)</f>
        <v>8260</v>
      </c>
    </row>
    <row r="24" spans="1:4" x14ac:dyDescent="0.25">
      <c r="A24" s="31">
        <v>3</v>
      </c>
      <c r="B24" s="32" t="s">
        <v>20</v>
      </c>
      <c r="C24" s="33"/>
    </row>
    <row r="25" spans="1:4" x14ac:dyDescent="0.25">
      <c r="A25" s="31">
        <v>4</v>
      </c>
      <c r="B25" s="32" t="s">
        <v>21</v>
      </c>
      <c r="C25" s="33"/>
    </row>
    <row r="26" spans="1:4" x14ac:dyDescent="0.25">
      <c r="A26" s="31">
        <v>5</v>
      </c>
      <c r="B26" s="32" t="s">
        <v>22</v>
      </c>
      <c r="C26" s="33"/>
    </row>
    <row r="27" spans="1:4" x14ac:dyDescent="0.25">
      <c r="A27" s="31">
        <v>6</v>
      </c>
      <c r="B27" s="32" t="s">
        <v>23</v>
      </c>
      <c r="C27" s="33">
        <v>390000</v>
      </c>
    </row>
    <row r="28" spans="1:4" x14ac:dyDescent="0.25">
      <c r="A28" s="31">
        <v>7</v>
      </c>
      <c r="B28" s="32" t="s">
        <v>24</v>
      </c>
      <c r="C28" s="33"/>
    </row>
    <row r="29" spans="1:4" x14ac:dyDescent="0.25">
      <c r="A29" s="31">
        <v>8</v>
      </c>
      <c r="B29" s="32" t="s">
        <v>25</v>
      </c>
      <c r="C29" s="33"/>
    </row>
    <row r="30" spans="1:4" x14ac:dyDescent="0.25">
      <c r="A30" s="31">
        <v>9</v>
      </c>
      <c r="B30" s="32" t="s">
        <v>26</v>
      </c>
      <c r="C30" s="33"/>
    </row>
    <row r="31" spans="1:4" x14ac:dyDescent="0.25">
      <c r="A31" s="31">
        <v>10</v>
      </c>
      <c r="B31" s="32" t="s">
        <v>27</v>
      </c>
      <c r="C31" s="33"/>
    </row>
    <row r="32" spans="1:4" x14ac:dyDescent="0.25">
      <c r="A32" s="31">
        <v>11</v>
      </c>
      <c r="B32" s="32" t="s">
        <v>28</v>
      </c>
      <c r="C32" s="33"/>
    </row>
    <row r="33" spans="1:11" x14ac:dyDescent="0.25">
      <c r="A33" s="31">
        <v>12</v>
      </c>
      <c r="B33" s="32" t="s">
        <v>29</v>
      </c>
      <c r="C33" s="33">
        <v>1113927</v>
      </c>
      <c r="D33" s="2" t="s">
        <v>30</v>
      </c>
    </row>
    <row r="34" spans="1:11" x14ac:dyDescent="0.25">
      <c r="A34" s="31">
        <v>13</v>
      </c>
      <c r="B34" s="32" t="s">
        <v>31</v>
      </c>
      <c r="C34" s="33"/>
    </row>
    <row r="35" spans="1:11" x14ac:dyDescent="0.25">
      <c r="A35" s="31">
        <v>14</v>
      </c>
      <c r="B35" s="32" t="s">
        <v>32</v>
      </c>
      <c r="C35" s="33"/>
      <c r="G35" s="37"/>
    </row>
    <row r="36" spans="1:11" x14ac:dyDescent="0.25">
      <c r="A36" s="31">
        <v>15</v>
      </c>
      <c r="B36" s="32" t="s">
        <v>33</v>
      </c>
      <c r="C36" s="33">
        <v>912600</v>
      </c>
      <c r="D36" s="2" t="s">
        <v>34</v>
      </c>
      <c r="G36" s="37"/>
    </row>
    <row r="37" spans="1:11" x14ac:dyDescent="0.25">
      <c r="A37" s="34"/>
      <c r="B37" s="35" t="s">
        <v>35</v>
      </c>
      <c r="C37" s="36">
        <f>SUM(C24:C36)</f>
        <v>2416527</v>
      </c>
      <c r="G37" s="37"/>
    </row>
    <row r="38" spans="1:11" x14ac:dyDescent="0.25">
      <c r="A38" s="31">
        <v>16</v>
      </c>
      <c r="B38" s="32" t="s">
        <v>36</v>
      </c>
      <c r="C38" s="38"/>
    </row>
    <row r="39" spans="1:11" x14ac:dyDescent="0.25">
      <c r="A39" s="31">
        <v>17</v>
      </c>
      <c r="B39" s="32" t="s">
        <v>37</v>
      </c>
      <c r="C39" s="33"/>
    </row>
    <row r="40" spans="1:11" x14ac:dyDescent="0.25">
      <c r="A40" s="31">
        <v>18</v>
      </c>
      <c r="B40" s="32" t="s">
        <v>38</v>
      </c>
      <c r="C40" s="33"/>
    </row>
    <row r="41" spans="1:11" x14ac:dyDescent="0.25">
      <c r="A41" s="34"/>
      <c r="B41" s="35" t="s">
        <v>39</v>
      </c>
      <c r="C41" s="36">
        <f>SUM(C38:C40)</f>
        <v>0</v>
      </c>
    </row>
    <row r="42" spans="1:11" x14ac:dyDescent="0.25">
      <c r="A42" s="31">
        <v>19</v>
      </c>
      <c r="B42" s="32" t="s">
        <v>40</v>
      </c>
      <c r="C42" s="33"/>
    </row>
    <row r="43" spans="1:11" x14ac:dyDescent="0.25">
      <c r="A43" s="31">
        <v>20</v>
      </c>
      <c r="B43" s="32" t="s">
        <v>41</v>
      </c>
      <c r="C43" s="33">
        <v>396000</v>
      </c>
      <c r="D43" s="22" t="s">
        <v>42</v>
      </c>
    </row>
    <row r="44" spans="1:11" x14ac:dyDescent="0.25">
      <c r="A44" s="31">
        <v>21</v>
      </c>
      <c r="B44" s="32" t="s">
        <v>43</v>
      </c>
      <c r="C44" s="33"/>
      <c r="I44" s="39"/>
      <c r="J44" s="39"/>
      <c r="K44" s="39"/>
    </row>
    <row r="45" spans="1:11" x14ac:dyDescent="0.25">
      <c r="A45" s="31">
        <v>22</v>
      </c>
      <c r="B45" s="32" t="s">
        <v>44</v>
      </c>
      <c r="C45" s="33"/>
    </row>
    <row r="46" spans="1:11" x14ac:dyDescent="0.25">
      <c r="A46" s="31">
        <v>23</v>
      </c>
      <c r="B46" s="32" t="s">
        <v>45</v>
      </c>
      <c r="C46" s="40">
        <v>1554793</v>
      </c>
      <c r="D46" s="2" t="s">
        <v>30</v>
      </c>
    </row>
    <row r="47" spans="1:11" x14ac:dyDescent="0.25">
      <c r="A47" s="31">
        <v>24</v>
      </c>
      <c r="B47" s="32" t="s">
        <v>46</v>
      </c>
      <c r="C47" s="33"/>
      <c r="D47" s="41"/>
    </row>
    <row r="48" spans="1:11" x14ac:dyDescent="0.25">
      <c r="A48" s="31">
        <v>25</v>
      </c>
      <c r="B48" s="32" t="s">
        <v>47</v>
      </c>
      <c r="C48" s="33"/>
    </row>
    <row r="49" spans="1:12" x14ac:dyDescent="0.25">
      <c r="A49" s="31">
        <v>26</v>
      </c>
      <c r="B49" s="32" t="s">
        <v>48</v>
      </c>
      <c r="C49" s="33"/>
    </row>
    <row r="50" spans="1:12" x14ac:dyDescent="0.25">
      <c r="A50" s="31">
        <v>27</v>
      </c>
      <c r="B50" s="32" t="s">
        <v>49</v>
      </c>
      <c r="C50" s="33"/>
    </row>
    <row r="51" spans="1:12" x14ac:dyDescent="0.25">
      <c r="A51" s="34"/>
      <c r="B51" s="35" t="s">
        <v>50</v>
      </c>
      <c r="C51" s="36">
        <f>SUM(C42:C50)</f>
        <v>1950793</v>
      </c>
    </row>
    <row r="52" spans="1:12" x14ac:dyDescent="0.25">
      <c r="A52" s="42">
        <v>28</v>
      </c>
      <c r="B52" s="43" t="s">
        <v>51</v>
      </c>
      <c r="C52" s="44"/>
    </row>
    <row r="53" spans="1:12" x14ac:dyDescent="0.25">
      <c r="A53" s="31">
        <v>29</v>
      </c>
      <c r="B53" s="32" t="s">
        <v>52</v>
      </c>
      <c r="C53" s="33"/>
    </row>
    <row r="54" spans="1:12" x14ac:dyDescent="0.25">
      <c r="A54" s="31">
        <v>30</v>
      </c>
      <c r="B54" s="32" t="s">
        <v>53</v>
      </c>
      <c r="C54" s="33"/>
    </row>
    <row r="55" spans="1:12" x14ac:dyDescent="0.25">
      <c r="A55" s="31">
        <v>31</v>
      </c>
      <c r="B55" s="32" t="s">
        <v>54</v>
      </c>
      <c r="C55" s="33"/>
    </row>
    <row r="56" spans="1:12" x14ac:dyDescent="0.25">
      <c r="A56" s="45" t="s">
        <v>55</v>
      </c>
      <c r="B56" s="45"/>
      <c r="C56" s="46">
        <f>SUM(C23+C37+C41+C51+C52+C53+C54+C55)</f>
        <v>4375580</v>
      </c>
    </row>
    <row r="57" spans="1:12" s="47" customFormat="1" x14ac:dyDescent="0.25">
      <c r="A57" s="28"/>
      <c r="B57" s="28"/>
      <c r="C57" s="29"/>
      <c r="D57" s="2"/>
      <c r="E57" s="2"/>
      <c r="F57" s="2"/>
      <c r="G57" s="2"/>
      <c r="H57" s="2"/>
      <c r="I57" s="2"/>
      <c r="J57" s="2"/>
      <c r="K57" s="2"/>
      <c r="L57" s="2"/>
    </row>
    <row r="58" spans="1:12" s="47" customFormat="1" x14ac:dyDescent="0.25">
      <c r="A58" s="31">
        <v>32</v>
      </c>
      <c r="B58" s="32" t="s">
        <v>56</v>
      </c>
      <c r="C58" s="33"/>
      <c r="D58" s="2"/>
      <c r="E58" s="2"/>
      <c r="F58" s="2"/>
      <c r="G58" s="2"/>
      <c r="H58" s="2"/>
      <c r="I58" s="2"/>
      <c r="J58" s="2"/>
      <c r="K58" s="2"/>
      <c r="L58" s="2"/>
    </row>
    <row r="59" spans="1:12" x14ac:dyDescent="0.25">
      <c r="A59" s="31">
        <v>33</v>
      </c>
      <c r="B59" s="32" t="s">
        <v>57</v>
      </c>
      <c r="C59" s="33"/>
    </row>
    <row r="60" spans="1:12" x14ac:dyDescent="0.25">
      <c r="A60" s="48" t="s">
        <v>58</v>
      </c>
      <c r="B60" s="48"/>
      <c r="C60" s="46">
        <f>+C18-C56-C58</f>
        <v>15009804</v>
      </c>
    </row>
  </sheetData>
  <mergeCells count="6">
    <mergeCell ref="A1:C1"/>
    <mergeCell ref="A2:C2"/>
    <mergeCell ref="A5:B5"/>
    <mergeCell ref="A6:B6"/>
    <mergeCell ref="A7:B7"/>
    <mergeCell ref="A60:B60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um" ma:contentTypeID="0x010100743C997561F2B04CBB58A8714550B180" ma:contentTypeVersion="16" ma:contentTypeDescription="Új dokumentum létrehozása." ma:contentTypeScope="" ma:versionID="43e101dc1c64356ae6a9dfce6a1148cc">
  <xsd:schema xmlns:xsd="http://www.w3.org/2001/XMLSchema" xmlns:xs="http://www.w3.org/2001/XMLSchema" xmlns:p="http://schemas.microsoft.com/office/2006/metadata/properties" xmlns:ns2="6b49ec12-0832-459b-a2db-fc6c8e041e62" xmlns:ns3="7fcbba33-b412-40fd-92c7-3886ec8e77b2" targetNamespace="http://schemas.microsoft.com/office/2006/metadata/properties" ma:root="true" ma:fieldsID="9759a472e15bdb44e61c038a3ad845e9" ns2:_="" ns3:_="">
    <xsd:import namespace="6b49ec12-0832-459b-a2db-fc6c8e041e62"/>
    <xsd:import namespace="7fcbba33-b412-40fd-92c7-3886ec8e77b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2:MediaServiceDateTaken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b49ec12-0832-459b-a2db-fc6c8e041e6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Képcímkék" ma:readOnly="false" ma:fieldId="{5cf76f15-5ced-4ddc-b409-7134ff3c332f}" ma:taxonomyMulti="true" ma:sspId="c851729b-d661-4550-b5f1-ba453ad66ce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8" nillable="true" ma:displayName="MediaServiceDateTaken" ma:internalName="MediaServiceDateTaken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cbba33-b412-40fd-92c7-3886ec8e77b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Résztvevők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Megosztva részletekkel" ma:internalName="SharedWithDetails" ma:readOnly="true">
      <xsd:simpleType>
        <xsd:restriction base="dms:Note">
          <xsd:maxLength value="255"/>
        </xsd:restriction>
      </xsd:simpleType>
    </xsd:element>
    <xsd:element name="TaxCatchAll" ma:index="12" nillable="true" ma:displayName="Taxonomy Catch All Column" ma:hidden="true" ma:list="{a9271c28-927b-44b2-abf8-ef7ddc28ce77}" ma:internalName="TaxCatchAll" ma:showField="CatchAllData" ma:web="7fcbba33-b412-40fd-92c7-3886ec8e77b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artalomtípus"/>
        <xsd:element ref="dc:title" minOccurs="0" maxOccurs="1" ma:index="4" ma:displayName="Cím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b49ec12-0832-459b-a2db-fc6c8e041e62">
      <Terms xmlns="http://schemas.microsoft.com/office/infopath/2007/PartnerControls"/>
    </lcf76f155ced4ddcb4097134ff3c332f>
    <TaxCatchAll xmlns="7fcbba33-b412-40fd-92c7-3886ec8e77b2" xsi:nil="true"/>
  </documentManagement>
</p:properties>
</file>

<file path=customXml/itemProps1.xml><?xml version="1.0" encoding="utf-8"?>
<ds:datastoreItem xmlns:ds="http://schemas.openxmlformats.org/officeDocument/2006/customXml" ds:itemID="{654618A4-76EF-4EE0-95E3-77A6DE61030F}"/>
</file>

<file path=customXml/itemProps2.xml><?xml version="1.0" encoding="utf-8"?>
<ds:datastoreItem xmlns:ds="http://schemas.openxmlformats.org/officeDocument/2006/customXml" ds:itemID="{A2AF9DFB-D18A-497B-89F3-27A5BEBAEAAC}"/>
</file>

<file path=customXml/itemProps3.xml><?xml version="1.0" encoding="utf-8"?>
<ds:datastoreItem xmlns:ds="http://schemas.openxmlformats.org/officeDocument/2006/customXml" ds:itemID="{FE3D3317-BEB1-4B66-AF1C-7421AB2876A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2026_06_30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Antal Ildikó</dc:creator>
  <cp:lastModifiedBy>Antal Ildikó</cp:lastModifiedBy>
  <dcterms:created xsi:type="dcterms:W3CDTF">2026-08-24T16:53:03Z</dcterms:created>
  <dcterms:modified xsi:type="dcterms:W3CDTF">2026-08-24T16:54:08Z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0x010100743C997561F2B04CBB58A8714550B180</vt:lpwstr>
  </property>
</Properties>
</file>